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Corporate\Sales &amp; Marketing\Marketing\Blogs and Articles\Dan's PointClear Blogs 2016\Comprehensive Revenue Lead Calculator\"/>
    </mc:Choice>
  </mc:AlternateContent>
  <bookViews>
    <workbookView xWindow="0" yWindow="0" windowWidth="20490" windowHeight="7755"/>
  </bookViews>
  <sheets>
    <sheet name="Lead to Revenue 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9" i="1" s="1"/>
  <c r="C11" i="1" l="1"/>
  <c r="C13" i="1"/>
  <c r="C14" i="1" l="1"/>
  <c r="C16" i="1" s="1"/>
  <c r="C18" i="1" s="1"/>
  <c r="C20" i="1" s="1"/>
  <c r="C22" i="1" s="1"/>
</calcChain>
</file>

<file path=xl/sharedStrings.xml><?xml version="1.0" encoding="utf-8"?>
<sst xmlns="http://schemas.openxmlformats.org/spreadsheetml/2006/main" count="22" uniqueCount="22">
  <si>
    <t>Average Deal Size</t>
  </si>
  <si>
    <t>Close Rate</t>
  </si>
  <si>
    <t>Net Number of Deals Required to Close</t>
  </si>
  <si>
    <t>Lead Rate (outbound)</t>
  </si>
  <si>
    <t>% of Business Sourced by Sales</t>
  </si>
  <si>
    <t>Prior Year Revenue</t>
  </si>
  <si>
    <t>Revenue Retained</t>
  </si>
  <si>
    <t>Current Year Revenue Goal</t>
  </si>
  <si>
    <t>Current Year Net New Revenue Required</t>
  </si>
  <si>
    <t>% Expected Inbound Revenue</t>
  </si>
  <si>
    <t>% Expected Nurture Revenue</t>
  </si>
  <si>
    <t>Current Year Net New Cold/Outbound Revenue Required</t>
  </si>
  <si>
    <t># SQLs Required</t>
  </si>
  <si>
    <t># of MQLs required</t>
  </si>
  <si>
    <t>Net Number of MQLs Required to Hit Number</t>
  </si>
  <si>
    <t>Lead to Revenue Calculator</t>
  </si>
  <si>
    <t>Expected Inbound Revenue*</t>
  </si>
  <si>
    <t>Expected Nurture Revenue*</t>
  </si>
  <si>
    <t>*Sales still has to close these deals</t>
  </si>
  <si>
    <t>% Prior Year Revenue Retained</t>
  </si>
  <si>
    <t>Fill in the information for your company in the shaded rows.</t>
  </si>
  <si>
    <t>SiriusDecisions Demand Waterfall acronyms: MQL = Marketing Qualified Lead, SQL = Sales Qualified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</si>
</sst>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theme="4" tint="-0.24994659260841701"/>
      </left>
      <right style="thin">
        <color theme="8" tint="-0.499984740745262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8" tint="-0.499984740745262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3" xfId="0" applyFill="1" applyBorder="1"/>
    <xf numFmtId="164" fontId="0" fillId="2" borderId="4" xfId="0" applyNumberFormat="1" applyFill="1" applyBorder="1" applyProtection="1">
      <protection locked="0"/>
    </xf>
    <xf numFmtId="0" fontId="0" fillId="2" borderId="5" xfId="0" applyFill="1" applyBorder="1"/>
    <xf numFmtId="9" fontId="0" fillId="2" borderId="6" xfId="0" applyNumberFormat="1" applyFill="1" applyBorder="1" applyProtection="1">
      <protection locked="0"/>
    </xf>
    <xf numFmtId="0" fontId="0" fillId="0" borderId="5" xfId="0" applyBorder="1"/>
    <xf numFmtId="164" fontId="0" fillId="0" borderId="6" xfId="0" applyNumberFormat="1" applyBorder="1"/>
    <xf numFmtId="164" fontId="0" fillId="2" borderId="6" xfId="0" applyNumberFormat="1" applyFill="1" applyBorder="1" applyProtection="1">
      <protection locked="0"/>
    </xf>
    <xf numFmtId="10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95250</xdr:rowOff>
    </xdr:from>
    <xdr:to>
      <xdr:col>1</xdr:col>
      <xdr:colOff>2047875</xdr:colOff>
      <xdr:row>1</xdr:row>
      <xdr:rowOff>516309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85750"/>
          <a:ext cx="1924050" cy="4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3.7109375" customWidth="1"/>
    <col min="2" max="2" width="52.85546875" bestFit="1" customWidth="1"/>
    <col min="3" max="3" width="10.140625" bestFit="1" customWidth="1"/>
    <col min="4" max="4" width="3.7109375" customWidth="1"/>
  </cols>
  <sheetData>
    <row r="1" spans="2:3" x14ac:dyDescent="0.25">
      <c r="B1" s="15"/>
      <c r="C1" s="15"/>
    </row>
    <row r="2" spans="2:3" ht="53.25" customHeight="1" thickBot="1" x14ac:dyDescent="0.3">
      <c r="B2" s="16"/>
      <c r="C2" s="16"/>
    </row>
    <row r="3" spans="2:3" ht="38.25" customHeight="1" thickBot="1" x14ac:dyDescent="0.3">
      <c r="B3" s="13" t="s">
        <v>15</v>
      </c>
      <c r="C3" s="14"/>
    </row>
    <row r="4" spans="2:3" ht="24" customHeight="1" thickBot="1" x14ac:dyDescent="0.3">
      <c r="B4" s="17" t="s">
        <v>20</v>
      </c>
      <c r="C4" s="18"/>
    </row>
    <row r="5" spans="2:3" x14ac:dyDescent="0.25">
      <c r="B5" s="1" t="s">
        <v>5</v>
      </c>
      <c r="C5" s="2">
        <v>3200000</v>
      </c>
    </row>
    <row r="6" spans="2:3" x14ac:dyDescent="0.25">
      <c r="B6" s="3" t="s">
        <v>19</v>
      </c>
      <c r="C6" s="4">
        <v>0.7</v>
      </c>
    </row>
    <row r="7" spans="2:3" x14ac:dyDescent="0.25">
      <c r="B7" s="5" t="s">
        <v>6</v>
      </c>
      <c r="C7" s="6">
        <f>C5*C6</f>
        <v>2240000</v>
      </c>
    </row>
    <row r="8" spans="2:3" x14ac:dyDescent="0.25">
      <c r="B8" s="3" t="s">
        <v>7</v>
      </c>
      <c r="C8" s="7">
        <v>5000000</v>
      </c>
    </row>
    <row r="9" spans="2:3" x14ac:dyDescent="0.25">
      <c r="B9" s="5" t="s">
        <v>8</v>
      </c>
      <c r="C9" s="6">
        <f>C8-C7</f>
        <v>2760000</v>
      </c>
    </row>
    <row r="10" spans="2:3" x14ac:dyDescent="0.25">
      <c r="B10" s="3" t="s">
        <v>9</v>
      </c>
      <c r="C10" s="4">
        <v>0.35</v>
      </c>
    </row>
    <row r="11" spans="2:3" x14ac:dyDescent="0.25">
      <c r="B11" s="5" t="s">
        <v>16</v>
      </c>
      <c r="C11" s="6">
        <f>C9*C10</f>
        <v>965999.99999999988</v>
      </c>
    </row>
    <row r="12" spans="2:3" x14ac:dyDescent="0.25">
      <c r="B12" s="3" t="s">
        <v>10</v>
      </c>
      <c r="C12" s="8">
        <v>0.1125</v>
      </c>
    </row>
    <row r="13" spans="2:3" x14ac:dyDescent="0.25">
      <c r="B13" s="5" t="s">
        <v>17</v>
      </c>
      <c r="C13" s="6">
        <f>C9*C12</f>
        <v>310500</v>
      </c>
    </row>
    <row r="14" spans="2:3" x14ac:dyDescent="0.25">
      <c r="B14" s="5" t="s">
        <v>11</v>
      </c>
      <c r="C14" s="6">
        <f>C9-C11-C13</f>
        <v>1483500</v>
      </c>
    </row>
    <row r="15" spans="2:3" x14ac:dyDescent="0.25">
      <c r="B15" s="3" t="s">
        <v>0</v>
      </c>
      <c r="C15" s="7">
        <v>200000</v>
      </c>
    </row>
    <row r="16" spans="2:3" x14ac:dyDescent="0.25">
      <c r="B16" s="5" t="s">
        <v>2</v>
      </c>
      <c r="C16" s="9">
        <f>C14/C15</f>
        <v>7.4175000000000004</v>
      </c>
    </row>
    <row r="17" spans="2:3" x14ac:dyDescent="0.25">
      <c r="B17" s="3" t="s">
        <v>1</v>
      </c>
      <c r="C17" s="4">
        <v>0.1</v>
      </c>
    </row>
    <row r="18" spans="2:3" x14ac:dyDescent="0.25">
      <c r="B18" s="5" t="s">
        <v>12</v>
      </c>
      <c r="C18" s="9">
        <f>C16/C17</f>
        <v>74.174999999999997</v>
      </c>
    </row>
    <row r="19" spans="2:3" x14ac:dyDescent="0.25">
      <c r="B19" s="3" t="s">
        <v>3</v>
      </c>
      <c r="C19" s="4">
        <v>0.05</v>
      </c>
    </row>
    <row r="20" spans="2:3" x14ac:dyDescent="0.25">
      <c r="B20" s="5" t="s">
        <v>13</v>
      </c>
      <c r="C20" s="9">
        <f>C18/C19</f>
        <v>1483.4999999999998</v>
      </c>
    </row>
    <row r="21" spans="2:3" x14ac:dyDescent="0.25">
      <c r="B21" s="3" t="s">
        <v>4</v>
      </c>
      <c r="C21" s="4">
        <v>0.35</v>
      </c>
    </row>
    <row r="22" spans="2:3" ht="15.75" thickBot="1" x14ac:dyDescent="0.3">
      <c r="B22" s="10" t="s">
        <v>14</v>
      </c>
      <c r="C22" s="11">
        <f>C20*(100%-C21)</f>
        <v>964.27499999999986</v>
      </c>
    </row>
    <row r="23" spans="2:3" x14ac:dyDescent="0.25">
      <c r="B23" s="12" t="s">
        <v>18</v>
      </c>
    </row>
    <row r="24" spans="2:3" ht="32.25" customHeight="1" x14ac:dyDescent="0.25">
      <c r="B24" s="19" t="s">
        <v>21</v>
      </c>
      <c r="C24" s="19"/>
    </row>
  </sheetData>
  <sheetProtection algorithmName="SHA-512" hashValue="w3T/a6A5gzLkbUas6LcjzO9Zy6NUE5DYvuAbruFT510CfgJacz4PEG8WkXuxMX4/bwpte1DGd37v/39y/5SO3A==" saltValue="4ywSdBQ5FO6mR0DFFx+BUA==" spinCount="100000" sheet="1" objects="1" scenarios="1" selectLockedCells="1"/>
  <mergeCells count="4">
    <mergeCell ref="B3:C3"/>
    <mergeCell ref="B1:C2"/>
    <mergeCell ref="B4:C4"/>
    <mergeCell ref="B24:C24"/>
  </mergeCells>
  <printOptions horizontalCentered="1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to Revenue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McDade</dc:creator>
  <cp:lastModifiedBy>Carrie Surprenant</cp:lastModifiedBy>
  <cp:lastPrinted>2016-02-29T15:25:08Z</cp:lastPrinted>
  <dcterms:created xsi:type="dcterms:W3CDTF">2015-10-27T18:58:59Z</dcterms:created>
  <dcterms:modified xsi:type="dcterms:W3CDTF">2016-02-29T15:56:35Z</dcterms:modified>
</cp:coreProperties>
</file>